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8745"/>
  </bookViews>
  <sheets>
    <sheet name="СТЕКЛО" sheetId="1" r:id="rId1"/>
    <sheet name="Лист1" sheetId="6" r:id="rId2"/>
  </sheets>
  <externalReferences>
    <externalReference r:id="rId3"/>
  </externalReferences>
  <definedNames>
    <definedName name="_xlnm.Print_Area" localSheetId="0">СТЕКЛО!$A$1:$AB$43</definedName>
  </definedNames>
  <calcPr calcId="125725"/>
</workbook>
</file>

<file path=xl/calcChain.xml><?xml version="1.0" encoding="utf-8"?>
<calcChain xmlns="http://schemas.openxmlformats.org/spreadsheetml/2006/main">
  <c r="J10" i="1"/>
  <c r="K10" s="1"/>
  <c r="J11"/>
  <c r="K11" s="1"/>
  <c r="J12"/>
  <c r="K12" s="1"/>
  <c r="J13"/>
  <c r="K13" s="1"/>
  <c r="J14"/>
  <c r="K14" s="1"/>
  <c r="J9"/>
  <c r="J16" l="1"/>
  <c r="K9"/>
</calcChain>
</file>

<file path=xl/sharedStrings.xml><?xml version="1.0" encoding="utf-8"?>
<sst xmlns="http://schemas.openxmlformats.org/spreadsheetml/2006/main" count="87" uniqueCount="60">
  <si>
    <t>толщина</t>
  </si>
  <si>
    <t>высота</t>
  </si>
  <si>
    <t>ширина</t>
  </si>
  <si>
    <t>S м2</t>
  </si>
  <si>
    <t>Количество</t>
  </si>
  <si>
    <t>Размеры (мм.)</t>
  </si>
  <si>
    <t>Исполнение (наруж/внутр)</t>
  </si>
  <si>
    <t>№ п/п</t>
  </si>
  <si>
    <t>Примерная дата отгрузки</t>
  </si>
  <si>
    <t>Отгрузка:</t>
  </si>
  <si>
    <t>СЧЕТ №</t>
  </si>
  <si>
    <t>ОТ</t>
  </si>
  <si>
    <t>Артикул</t>
  </si>
  <si>
    <t xml:space="preserve">Огнестойкость </t>
  </si>
  <si>
    <t>Наименование                      (согласно номенклатуре)</t>
  </si>
  <si>
    <t>V, м3</t>
  </si>
  <si>
    <t>Стекло закаленное 6 мм</t>
  </si>
  <si>
    <t>Стекло противопожарное EIW 15 PFG 15 внутреннее тип 1</t>
  </si>
  <si>
    <r>
      <t>До 0,4 м</t>
    </r>
    <r>
      <rPr>
        <sz val="11"/>
        <color indexed="8"/>
        <rFont val="Calibri"/>
        <family val="2"/>
        <charset val="204"/>
      </rPr>
      <t>²</t>
    </r>
  </si>
  <si>
    <t>Стекло противопожарное EIW 15 PFG 15 внутреннее тип 2</t>
  </si>
  <si>
    <r>
      <t>От 0,4 м</t>
    </r>
    <r>
      <rPr>
        <sz val="11"/>
        <color indexed="8"/>
        <rFont val="Calibri"/>
        <family val="2"/>
        <charset val="204"/>
      </rPr>
      <t>²</t>
    </r>
    <r>
      <rPr>
        <sz val="11"/>
        <color indexed="8"/>
        <rFont val="Arial Narrow"/>
        <family val="2"/>
        <charset val="204"/>
      </rPr>
      <t xml:space="preserve"> до 1,0 м</t>
    </r>
    <r>
      <rPr>
        <sz val="11"/>
        <color indexed="8"/>
        <rFont val="Calibri"/>
        <family val="2"/>
        <charset val="204"/>
      </rPr>
      <t>²</t>
    </r>
  </si>
  <si>
    <t>Стекло противопожарное EIW 15 PFG 15 внутреннее тип 3</t>
  </si>
  <si>
    <r>
      <t>От 1,0 м</t>
    </r>
    <r>
      <rPr>
        <sz val="11"/>
        <color indexed="8"/>
        <rFont val="Calibri"/>
        <family val="2"/>
        <charset val="204"/>
      </rPr>
      <t>²</t>
    </r>
    <r>
      <rPr>
        <sz val="11"/>
        <color indexed="8"/>
        <rFont val="Arial Narrow"/>
        <family val="2"/>
        <charset val="204"/>
      </rPr>
      <t xml:space="preserve"> </t>
    </r>
  </si>
  <si>
    <t>Стекло противопожарное EIW 15 PFG 15 внутреннее тип 4</t>
  </si>
  <si>
    <t>Толщина 36 мм</t>
  </si>
  <si>
    <t>Стекло противопожарное EIW 15 PFG 15 наружное тип 1</t>
  </si>
  <si>
    <t>Стекло противопожарное EIW 15 PFG 15 наружное тип 2</t>
  </si>
  <si>
    <t>Стекло противопожарное EIW 15 PFG 15 наружное тип 3</t>
  </si>
  <si>
    <t>Стекло противопожарное EIW 15 PFG 15 наружное тип 4</t>
  </si>
  <si>
    <t>*</t>
  </si>
  <si>
    <t>Стекло противопожарное EIW 30 PFG 30 внутреннее тип 1</t>
  </si>
  <si>
    <t>Стекло противопожарное EIW 30 PFG 30 внутреннее тип 2</t>
  </si>
  <si>
    <t>Стекло противопожарное EIW 30 PFG 30 внутреннее тип 3</t>
  </si>
  <si>
    <t>Стекло противопожарное EIW 30 PFG 30 внутреннее тип 4</t>
  </si>
  <si>
    <t>Стекло противопожарное EIW 30 PFG 30 наружное тип 1</t>
  </si>
  <si>
    <t>Стекло противопожарное EIW 30 PFG 30 наружное тип 2</t>
  </si>
  <si>
    <t>Стекло противопожарное EIW 30 PFG 30 наружное тип 3</t>
  </si>
  <si>
    <t>Стекло противопожарное EIW 30 PFG 30 наружное тип 4</t>
  </si>
  <si>
    <t>Стекло противопожарное EIW 45 PFG 45 внутреннее тип 1</t>
  </si>
  <si>
    <t>Стекло противопожарное EIW 45 PFG 45 внутреннее тип 2</t>
  </si>
  <si>
    <t>Стекло противопожарное EIW 45 PFG 45 внутреннее тип 3</t>
  </si>
  <si>
    <t>Стекло противопожарное EIW 45 PFG 45 внутреннее тип 4</t>
  </si>
  <si>
    <t>Стекло противопожарное EIW 45 PFG 45 наружное тип 1</t>
  </si>
  <si>
    <t>Стекло противопожарное EIW 45 PFG 45 наружное тип 2</t>
  </si>
  <si>
    <t>Стекло противопожарное EIW 45 PFG 45 наружное тип 3</t>
  </si>
  <si>
    <t>Стекло противопожарное EIW 45 PFG 45 наружное тип 4</t>
  </si>
  <si>
    <t>Стекло противопожарное EIW 60 PFG 60 внутреннее тип 1</t>
  </si>
  <si>
    <t>Стекло противопожарное EIW 60 PFG 60 внутреннее тип 2</t>
  </si>
  <si>
    <t>Стекло противопожарное EIW 60 PFG 60 внутреннее тип 3</t>
  </si>
  <si>
    <t>Стекло противопожарное EIW 60 PFG 60 внутреннее тип 4</t>
  </si>
  <si>
    <t>Стекло противопожарное EIW 60 PFG 60 наружное тип 1</t>
  </si>
  <si>
    <t>Стекло противопожарное EIW 60 PFG 60 наружное тип 2</t>
  </si>
  <si>
    <t>Стекло противопожарное EIW 60 PFG 60 наружное тип 3</t>
  </si>
  <si>
    <t>Стекло противопожарное EIW 60 PFG 60 наружное тип 4</t>
  </si>
  <si>
    <t xml:space="preserve">ЗАЯВКА НА СТЕКЛО </t>
  </si>
  <si>
    <t>Маркировка</t>
  </si>
  <si>
    <t>PFG 60</t>
  </si>
  <si>
    <t>Внутр.</t>
  </si>
  <si>
    <t>ДВР, 5-14-5</t>
  </si>
  <si>
    <t>шильд, формула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</si>
</sst>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 Narrow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FF0000"/>
      <name val="Calibri"/>
      <family val="2"/>
    </font>
    <font>
      <sz val="11"/>
      <color rgb="FFFF0000"/>
      <name val="Times New Roman"/>
      <family val="1"/>
      <charset val="204"/>
    </font>
    <font>
      <sz val="11"/>
      <name val="Arial Black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Arial Black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6" applyNumberFormat="0" applyAlignment="0" applyProtection="0"/>
    <xf numFmtId="0" fontId="7" fillId="9" borderId="17" applyNumberFormat="0" applyAlignment="0" applyProtection="0"/>
    <xf numFmtId="0" fontId="8" fillId="9" borderId="16" applyNumberFormat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13" fillId="10" borderId="22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23" applyNumberFormat="0" applyFont="0" applyAlignment="0" applyProtection="0"/>
    <xf numFmtId="0" fontId="18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77">
    <xf numFmtId="0" fontId="0" fillId="0" borderId="0" xfId="0"/>
    <xf numFmtId="0" fontId="21" fillId="0" borderId="0" xfId="0" applyFont="1" applyFill="1"/>
    <xf numFmtId="0" fontId="0" fillId="0" borderId="0" xfId="0" applyFill="1"/>
    <xf numFmtId="0" fontId="22" fillId="0" borderId="2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right" vertical="center"/>
    </xf>
    <xf numFmtId="0" fontId="23" fillId="15" borderId="1" xfId="0" applyFont="1" applyFill="1" applyBorder="1" applyAlignment="1">
      <alignment horizontal="left" vertical="center"/>
    </xf>
    <xf numFmtId="0" fontId="23" fillId="15" borderId="1" xfId="0" applyFont="1" applyFill="1" applyBorder="1" applyAlignment="1">
      <alignment horizontal="center" vertical="center"/>
    </xf>
    <xf numFmtId="0" fontId="0" fillId="15" borderId="0" xfId="0" applyFill="1"/>
    <xf numFmtId="0" fontId="23" fillId="15" borderId="1" xfId="0" applyFont="1" applyFill="1" applyBorder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left" vertical="center"/>
    </xf>
    <xf numFmtId="0" fontId="0" fillId="0" borderId="0" xfId="0" applyFont="1" applyFill="1"/>
    <xf numFmtId="0" fontId="28" fillId="0" borderId="0" xfId="0" applyFont="1" applyFill="1" applyAlignment="1"/>
    <xf numFmtId="0" fontId="28" fillId="0" borderId="0" xfId="0" applyFont="1" applyFill="1" applyBorder="1" applyAlignment="1"/>
    <xf numFmtId="0" fontId="28" fillId="0" borderId="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14" fontId="28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/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0" fontId="28" fillId="0" borderId="12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164" fontId="28" fillId="0" borderId="0" xfId="0" applyNumberFormat="1" applyFont="1" applyFill="1" applyBorder="1"/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4" fontId="28" fillId="0" borderId="4" xfId="0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14" fontId="28" fillId="0" borderId="6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86804/Downloads/Downloads/&#1079;&#1072;&#1103;&#1074;&#1082;&#1072;%20&#1089;&#1090;&#1077;&#1082;&#1083;&#1086;%20&#1089;%202004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ЕКЛО"/>
      <sheetName val="Лист1"/>
    </sheetNames>
    <sheetDataSet>
      <sheetData sheetId="0" refreshError="1"/>
      <sheetData sheetId="1" refreshError="1">
        <row r="3">
          <cell r="F3">
            <v>0</v>
          </cell>
          <cell r="I3">
            <v>0</v>
          </cell>
        </row>
        <row r="4">
          <cell r="F4">
            <v>1001</v>
          </cell>
          <cell r="G4" t="str">
            <v>Стекло закаленное 6 мм</v>
          </cell>
          <cell r="I4">
            <v>6</v>
          </cell>
        </row>
        <row r="5">
          <cell r="F5">
            <v>1501</v>
          </cell>
          <cell r="G5" t="str">
            <v>Стекло противопожарное EIW 15 PFG 15 внутреннее тип 1</v>
          </cell>
          <cell r="H5" t="str">
            <v>До 0,4 м²</v>
          </cell>
          <cell r="I5">
            <v>8</v>
          </cell>
        </row>
        <row r="6">
          <cell r="F6">
            <v>1502</v>
          </cell>
          <cell r="G6" t="str">
            <v>Стекло противопожарное EIW 15 PFG 15 внутреннее тип 2</v>
          </cell>
          <cell r="H6" t="str">
            <v>От 0,4 м² до 1,0 м²</v>
          </cell>
          <cell r="I6">
            <v>10</v>
          </cell>
        </row>
        <row r="7">
          <cell r="F7">
            <v>1503</v>
          </cell>
          <cell r="G7" t="str">
            <v>Стекло противопожарное EIW 15 PFG 15 внутреннее тип 3</v>
          </cell>
          <cell r="H7" t="str">
            <v xml:space="preserve">От 1,0 м² </v>
          </cell>
          <cell r="I7">
            <v>12</v>
          </cell>
        </row>
        <row r="8">
          <cell r="F8">
            <v>1504</v>
          </cell>
          <cell r="G8" t="str">
            <v>Стекло противопожарное EIW 15 PFG 15 внутреннее тип 4</v>
          </cell>
          <cell r="H8" t="str">
            <v>Толщина 36 мм</v>
          </cell>
          <cell r="I8">
            <v>20</v>
          </cell>
        </row>
        <row r="9">
          <cell r="F9">
            <v>1505</v>
          </cell>
          <cell r="G9" t="str">
            <v>Стекло противопожарное EIW 15 PFG 15 наружное тип 1</v>
          </cell>
          <cell r="H9" t="str">
            <v>До 0,4 м²</v>
          </cell>
          <cell r="I9">
            <v>16</v>
          </cell>
        </row>
        <row r="10">
          <cell r="F10">
            <v>1506</v>
          </cell>
          <cell r="G10" t="str">
            <v>Стекло противопожарное EIW 15 PFG 15 наружное тип 2</v>
          </cell>
          <cell r="H10" t="str">
            <v>От 0,4 м² до 1,0 м²</v>
          </cell>
          <cell r="I10">
            <v>17</v>
          </cell>
        </row>
        <row r="11">
          <cell r="F11">
            <v>1507</v>
          </cell>
          <cell r="G11" t="str">
            <v>Стекло противопожарное EIW 15 PFG 15 наружное тип 3</v>
          </cell>
          <cell r="H11" t="str">
            <v xml:space="preserve">От 1,0 м² </v>
          </cell>
          <cell r="I11">
            <v>18</v>
          </cell>
        </row>
        <row r="12">
          <cell r="F12">
            <v>1508</v>
          </cell>
          <cell r="G12" t="str">
            <v>Стекло противопожарное EIW 15 PFG 15 наружное тип 4</v>
          </cell>
          <cell r="H12" t="str">
            <v>*</v>
          </cell>
          <cell r="I12">
            <v>20</v>
          </cell>
        </row>
        <row r="13">
          <cell r="F13">
            <v>3001</v>
          </cell>
          <cell r="G13" t="str">
            <v>Стекло противопожарное EIW 30 PFG 30 внутреннее тип 1</v>
          </cell>
          <cell r="H13" t="str">
            <v>До 0,4 м²</v>
          </cell>
          <cell r="I13">
            <v>8</v>
          </cell>
        </row>
        <row r="14">
          <cell r="F14">
            <v>3002</v>
          </cell>
          <cell r="G14" t="str">
            <v>Стекло противопожарное EIW 30 PFG 30 внутреннее тип 2</v>
          </cell>
          <cell r="H14" t="str">
            <v>От 0,4 м² до 1,0 м²</v>
          </cell>
          <cell r="I14">
            <v>10</v>
          </cell>
        </row>
        <row r="15">
          <cell r="F15">
            <v>3003</v>
          </cell>
          <cell r="G15" t="str">
            <v>Стекло противопожарное EIW 30 PFG 30 внутреннее тип 3</v>
          </cell>
          <cell r="H15" t="str">
            <v xml:space="preserve">От 1,0 м² </v>
          </cell>
          <cell r="I15">
            <v>12</v>
          </cell>
        </row>
        <row r="16">
          <cell r="F16">
            <v>3004</v>
          </cell>
          <cell r="G16" t="str">
            <v>Стекло противопожарное EIW 30 PFG 30 внутреннее тип 4</v>
          </cell>
          <cell r="H16" t="str">
            <v>Толщина 36 мм</v>
          </cell>
          <cell r="I16">
            <v>20</v>
          </cell>
        </row>
        <row r="17">
          <cell r="F17">
            <v>3005</v>
          </cell>
          <cell r="G17" t="str">
            <v>Стекло противопожарное EIW 30 PFG 30 наружное тип 1</v>
          </cell>
          <cell r="H17" t="str">
            <v>До 0,4 м²</v>
          </cell>
          <cell r="I17">
            <v>16</v>
          </cell>
        </row>
        <row r="18">
          <cell r="F18">
            <v>3006</v>
          </cell>
          <cell r="G18" t="str">
            <v>Стекло противопожарное EIW 30 PFG 30 наружное тип 2</v>
          </cell>
          <cell r="H18" t="str">
            <v>От 0,4 м² до 1,0 м²</v>
          </cell>
          <cell r="I18">
            <v>17</v>
          </cell>
        </row>
        <row r="19">
          <cell r="F19">
            <v>3007</v>
          </cell>
          <cell r="G19" t="str">
            <v>Стекло противопожарное EIW 30 PFG 30 наружное тип 3</v>
          </cell>
          <cell r="H19" t="str">
            <v xml:space="preserve">От 1,0 м² </v>
          </cell>
          <cell r="I19">
            <v>18</v>
          </cell>
        </row>
        <row r="20">
          <cell r="F20">
            <v>3008</v>
          </cell>
          <cell r="G20" t="str">
            <v>Стекло противопожарное EIW 30 PFG 30 наружное тип 4</v>
          </cell>
          <cell r="H20" t="str">
            <v>*</v>
          </cell>
          <cell r="I20">
            <v>20</v>
          </cell>
        </row>
        <row r="21">
          <cell r="F21">
            <v>4501</v>
          </cell>
          <cell r="G21" t="str">
            <v>Стекло противопожарное EIW 45 PFG 45 внутреннее тип 1</v>
          </cell>
          <cell r="H21" t="str">
            <v>До 0,4 м²</v>
          </cell>
          <cell r="I21">
            <v>8</v>
          </cell>
        </row>
        <row r="22">
          <cell r="F22">
            <v>4502</v>
          </cell>
          <cell r="G22" t="str">
            <v>Стекло противопожарное EIW 45 PFG 45 внутреннее тип 2</v>
          </cell>
          <cell r="H22" t="str">
            <v>От 0,4 м² до 1,0 м²</v>
          </cell>
          <cell r="I22">
            <v>10</v>
          </cell>
        </row>
        <row r="23">
          <cell r="F23">
            <v>4503</v>
          </cell>
          <cell r="G23" t="str">
            <v>Стекло противопожарное EIW 45 PFG 45 внутреннее тип 3</v>
          </cell>
          <cell r="H23" t="str">
            <v xml:space="preserve">От 1,0 м² </v>
          </cell>
          <cell r="I23">
            <v>12</v>
          </cell>
        </row>
        <row r="24">
          <cell r="F24">
            <v>4504</v>
          </cell>
          <cell r="G24" t="str">
            <v>Стекло противопожарное EIW 45 PFG 45 внутреннее тип 4</v>
          </cell>
          <cell r="H24" t="str">
            <v>Толщина 36 мм</v>
          </cell>
          <cell r="I24">
            <v>20</v>
          </cell>
        </row>
        <row r="25">
          <cell r="F25">
            <v>4505</v>
          </cell>
          <cell r="G25" t="str">
            <v>Стекло противопожарное EIW 45 PFG 45 наружное тип 1</v>
          </cell>
          <cell r="H25" t="str">
            <v>До 0,4 м²</v>
          </cell>
          <cell r="I25">
            <v>16</v>
          </cell>
        </row>
        <row r="26">
          <cell r="F26">
            <v>4506</v>
          </cell>
          <cell r="G26" t="str">
            <v>Стекло противопожарное EIW 45 PFG 45 наружное тип 2</v>
          </cell>
          <cell r="H26" t="str">
            <v>От 0,4 м² до 1,0 м²</v>
          </cell>
          <cell r="I26">
            <v>17</v>
          </cell>
        </row>
        <row r="27">
          <cell r="F27">
            <v>4507</v>
          </cell>
          <cell r="G27" t="str">
            <v>Стекло противопожарное EIW 45 PFG 45 наружное тип 3</v>
          </cell>
          <cell r="H27" t="str">
            <v xml:space="preserve">От 1,0 м² </v>
          </cell>
          <cell r="I27">
            <v>18</v>
          </cell>
        </row>
        <row r="28">
          <cell r="F28">
            <v>4508</v>
          </cell>
          <cell r="G28" t="str">
            <v>Стекло противопожарное EIW 45 PFG 45 наружное тип 4</v>
          </cell>
          <cell r="H28" t="str">
            <v>*</v>
          </cell>
          <cell r="I28">
            <v>20</v>
          </cell>
        </row>
        <row r="29">
          <cell r="F29">
            <v>6001</v>
          </cell>
          <cell r="G29" t="str">
            <v>Стекло противопожарное EIW 60 PFG 60 внутреннее тип 1</v>
          </cell>
          <cell r="H29" t="str">
            <v>До 0,4 м²</v>
          </cell>
          <cell r="I29">
            <v>8</v>
          </cell>
        </row>
        <row r="30">
          <cell r="F30">
            <v>6002</v>
          </cell>
          <cell r="G30" t="str">
            <v>Стекло противопожарное EIW 60 PFG 60 внутреннее тип 2</v>
          </cell>
          <cell r="H30" t="str">
            <v>От 0,4 м² до 1,0 м²</v>
          </cell>
          <cell r="I30">
            <v>10</v>
          </cell>
        </row>
        <row r="31">
          <cell r="F31">
            <v>6003</v>
          </cell>
          <cell r="G31" t="str">
            <v>Стекло противопожарное EIW 60 PFG 60 внутреннее тип 3</v>
          </cell>
          <cell r="H31" t="str">
            <v xml:space="preserve">От 1,0 м² </v>
          </cell>
          <cell r="I31">
            <v>12</v>
          </cell>
        </row>
        <row r="32">
          <cell r="F32">
            <v>6004</v>
          </cell>
          <cell r="G32" t="str">
            <v>Стекло противопожарное EIW 60 PFG 60 внутреннее тип 4</v>
          </cell>
          <cell r="H32" t="str">
            <v>Толщина 36 мм</v>
          </cell>
          <cell r="I32">
            <v>20</v>
          </cell>
        </row>
        <row r="33">
          <cell r="F33">
            <v>6005</v>
          </cell>
          <cell r="G33" t="str">
            <v>Стекло противопожарное EIW 60 PFG 60 наружное тип 1</v>
          </cell>
          <cell r="H33" t="str">
            <v>До 0,4 м²</v>
          </cell>
          <cell r="I33">
            <v>16</v>
          </cell>
        </row>
        <row r="34">
          <cell r="F34">
            <v>6006</v>
          </cell>
          <cell r="G34" t="str">
            <v>Стекло противопожарное EIW 60 PFG 60 наружное тип 2</v>
          </cell>
          <cell r="H34" t="str">
            <v>От 0,4 м² до 1,0 м²</v>
          </cell>
          <cell r="I34">
            <v>17</v>
          </cell>
        </row>
        <row r="35">
          <cell r="F35">
            <v>6007</v>
          </cell>
          <cell r="G35" t="str">
            <v>Стекло противопожарное EIW 60 PFG 60 наружное тип 3</v>
          </cell>
          <cell r="H35" t="str">
            <v xml:space="preserve">От 1,0 м² </v>
          </cell>
          <cell r="I35">
            <v>18</v>
          </cell>
        </row>
        <row r="36">
          <cell r="F36">
            <v>6008</v>
          </cell>
          <cell r="G36" t="str">
            <v>Стекло противопожарное EIW 60 PFG 60 наружное тип 4</v>
          </cell>
          <cell r="H36" t="str">
            <v>*</v>
          </cell>
          <cell r="I3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topLeftCell="A5" zoomScaleNormal="100" zoomScaleSheetLayoutView="55" workbookViewId="0">
      <selection activeCell="C16" sqref="C16"/>
    </sheetView>
  </sheetViews>
  <sheetFormatPr defaultRowHeight="18.75"/>
  <cols>
    <col min="1" max="1" width="5.42578125" style="1" customWidth="1"/>
    <col min="2" max="2" width="12.7109375" style="1" customWidth="1"/>
    <col min="3" max="3" width="18.7109375" style="1" customWidth="1"/>
    <col min="4" max="4" width="15.85546875" style="1" customWidth="1"/>
    <col min="5" max="5" width="13.5703125" style="1" customWidth="1"/>
    <col min="6" max="6" width="13.140625" style="1" customWidth="1"/>
    <col min="7" max="7" width="13.5703125" style="1" customWidth="1"/>
    <col min="8" max="8" width="12.7109375" style="1" customWidth="1"/>
    <col min="9" max="9" width="14.7109375" style="1" customWidth="1"/>
    <col min="10" max="10" width="12" style="1" customWidth="1"/>
    <col min="11" max="11" width="11.85546875" style="1" customWidth="1"/>
    <col min="12" max="12" width="22.5703125" style="1" customWidth="1"/>
    <col min="13" max="13" width="31.28515625" style="1" customWidth="1"/>
    <col min="14" max="16" width="9.140625" style="1"/>
    <col min="17" max="16384" width="9.140625" style="2"/>
  </cols>
  <sheetData>
    <row r="1" spans="1:18" s="9" customFormat="1" ht="28.15" customHeight="1" thickBot="1">
      <c r="A1" s="15"/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7"/>
      <c r="N1" s="11"/>
      <c r="O1" s="11"/>
      <c r="P1" s="10"/>
      <c r="Q1" s="10"/>
      <c r="R1" s="10"/>
    </row>
    <row r="2" spans="1:18" s="9" customFormat="1" ht="32.25" customHeight="1" thickBot="1">
      <c r="A2" s="15"/>
      <c r="B2" s="16"/>
      <c r="C2" s="16"/>
      <c r="D2" s="73" t="s">
        <v>54</v>
      </c>
      <c r="E2" s="73"/>
      <c r="F2" s="73"/>
      <c r="G2" s="18"/>
      <c r="H2" s="19" t="s">
        <v>10</v>
      </c>
      <c r="I2" s="20"/>
      <c r="J2" s="21" t="s">
        <v>11</v>
      </c>
      <c r="K2" s="21"/>
      <c r="L2" s="22"/>
      <c r="M2" s="17"/>
      <c r="N2" s="11"/>
      <c r="O2" s="11"/>
      <c r="P2" s="10"/>
      <c r="Q2" s="10"/>
      <c r="R2" s="10"/>
    </row>
    <row r="3" spans="1:18" s="9" customFormat="1" ht="32.25" customHeight="1" thickBot="1">
      <c r="A3" s="15"/>
      <c r="B3" s="76"/>
      <c r="C3" s="76"/>
      <c r="D3" s="23"/>
      <c r="E3" s="15"/>
      <c r="F3" s="15"/>
      <c r="G3" s="15"/>
      <c r="H3" s="24"/>
      <c r="I3" s="25"/>
      <c r="J3" s="65"/>
      <c r="K3" s="65"/>
      <c r="L3" s="65"/>
      <c r="M3" s="26"/>
      <c r="N3" s="11"/>
      <c r="O3" s="11"/>
      <c r="P3" s="11"/>
    </row>
    <row r="4" spans="1:18" s="9" customFormat="1" ht="21.75" thickBot="1">
      <c r="A4" s="15"/>
      <c r="B4" s="25" t="s">
        <v>9</v>
      </c>
      <c r="C4" s="27"/>
      <c r="D4" s="15"/>
      <c r="E4" s="15"/>
      <c r="F4" s="15"/>
      <c r="G4" s="15"/>
      <c r="H4" s="66" t="s">
        <v>8</v>
      </c>
      <c r="I4" s="66"/>
      <c r="J4" s="67"/>
      <c r="K4" s="68"/>
      <c r="L4" s="69"/>
      <c r="M4" s="26"/>
      <c r="N4" s="11"/>
      <c r="O4" s="11"/>
      <c r="P4" s="11"/>
    </row>
    <row r="5" spans="1:18" s="9" customFormat="1" ht="21">
      <c r="A5" s="15"/>
      <c r="B5" s="19"/>
      <c r="C5" s="23"/>
      <c r="D5" s="15"/>
      <c r="E5" s="15"/>
      <c r="F5" s="15"/>
      <c r="G5" s="15"/>
      <c r="H5" s="15"/>
      <c r="I5" s="15"/>
      <c r="J5" s="15"/>
      <c r="K5" s="15"/>
      <c r="L5" s="15"/>
      <c r="M5" s="26"/>
      <c r="N5" s="11"/>
      <c r="O5" s="11"/>
      <c r="P5" s="11"/>
    </row>
    <row r="6" spans="1:18" s="9" customFormat="1" ht="21.75" thickBot="1">
      <c r="A6" s="15"/>
      <c r="B6" s="15"/>
      <c r="C6" s="15"/>
      <c r="D6" s="28"/>
      <c r="E6" s="15"/>
      <c r="F6" s="15"/>
      <c r="G6" s="15"/>
      <c r="H6" s="15"/>
      <c r="I6" s="15"/>
      <c r="J6" s="15"/>
      <c r="K6" s="15"/>
      <c r="L6" s="26"/>
      <c r="M6" s="26"/>
      <c r="N6" s="11"/>
      <c r="O6" s="11"/>
      <c r="P6" s="11"/>
    </row>
    <row r="7" spans="1:18" s="9" customFormat="1" ht="24.75" customHeight="1">
      <c r="A7" s="70" t="s">
        <v>7</v>
      </c>
      <c r="B7" s="61" t="s">
        <v>12</v>
      </c>
      <c r="C7" s="61" t="s">
        <v>14</v>
      </c>
      <c r="D7" s="61" t="s">
        <v>6</v>
      </c>
      <c r="E7" s="63" t="s">
        <v>13</v>
      </c>
      <c r="F7" s="61" t="s">
        <v>5</v>
      </c>
      <c r="G7" s="61"/>
      <c r="H7" s="61"/>
      <c r="I7" s="61" t="s">
        <v>4</v>
      </c>
      <c r="J7" s="61" t="s">
        <v>3</v>
      </c>
      <c r="K7" s="63" t="s">
        <v>15</v>
      </c>
      <c r="L7" s="74" t="s">
        <v>59</v>
      </c>
      <c r="M7" s="26"/>
      <c r="N7" s="11"/>
      <c r="O7" s="11"/>
      <c r="P7" s="11"/>
    </row>
    <row r="8" spans="1:18" s="9" customFormat="1" ht="39.6" customHeight="1">
      <c r="A8" s="71"/>
      <c r="B8" s="62"/>
      <c r="C8" s="62"/>
      <c r="D8" s="62"/>
      <c r="E8" s="64"/>
      <c r="F8" s="29" t="s">
        <v>2</v>
      </c>
      <c r="G8" s="29" t="s">
        <v>1</v>
      </c>
      <c r="H8" s="29" t="s">
        <v>0</v>
      </c>
      <c r="I8" s="62"/>
      <c r="J8" s="62"/>
      <c r="K8" s="64"/>
      <c r="L8" s="75"/>
      <c r="M8" s="30" t="s">
        <v>55</v>
      </c>
      <c r="N8" s="11"/>
    </row>
    <row r="9" spans="1:18" s="9" customFormat="1" ht="36" customHeight="1">
      <c r="A9" s="31">
        <v>0</v>
      </c>
      <c r="B9" s="31">
        <v>6004</v>
      </c>
      <c r="C9" s="47" t="s">
        <v>56</v>
      </c>
      <c r="D9" s="48" t="s">
        <v>57</v>
      </c>
      <c r="E9" s="48">
        <v>60</v>
      </c>
      <c r="F9" s="32">
        <v>800</v>
      </c>
      <c r="G9" s="32">
        <v>2100</v>
      </c>
      <c r="H9" s="48">
        <v>24</v>
      </c>
      <c r="I9" s="33">
        <v>9</v>
      </c>
      <c r="J9" s="34">
        <f>F9*G9*I9/1000000</f>
        <v>15.12</v>
      </c>
      <c r="K9" s="35">
        <f>VLOOKUP(B9,[1]Лист1!$F$3:$I$36,4,FALSE)*J9/1000</f>
        <v>0.3024</v>
      </c>
      <c r="L9" s="49" t="s">
        <v>58</v>
      </c>
      <c r="M9" s="36"/>
      <c r="N9" s="11"/>
      <c r="O9" s="11"/>
      <c r="P9" s="11"/>
    </row>
    <row r="10" spans="1:18" s="9" customFormat="1" ht="33" customHeight="1">
      <c r="A10" s="31">
        <v>1</v>
      </c>
      <c r="B10" s="31"/>
      <c r="C10" s="37"/>
      <c r="D10" s="38"/>
      <c r="E10" s="38"/>
      <c r="F10" s="39"/>
      <c r="G10" s="39"/>
      <c r="H10" s="40"/>
      <c r="I10" s="41"/>
      <c r="J10" s="42">
        <f t="shared" ref="J10:J14" si="0">F10*G10*I10/1000000</f>
        <v>0</v>
      </c>
      <c r="K10" s="43">
        <f>VLOOKUP(B10,[1]Лист1!$F$3:$I$36,4,FALSE)*J10/1000</f>
        <v>0</v>
      </c>
      <c r="L10" s="44"/>
      <c r="M10" s="36"/>
      <c r="N10" s="11"/>
      <c r="O10" s="11"/>
      <c r="P10" s="11"/>
    </row>
    <row r="11" spans="1:18" s="9" customFormat="1" ht="36" customHeight="1">
      <c r="A11" s="31">
        <v>2</v>
      </c>
      <c r="B11" s="31"/>
      <c r="C11" s="37"/>
      <c r="D11" s="38"/>
      <c r="E11" s="38"/>
      <c r="F11" s="39"/>
      <c r="G11" s="39"/>
      <c r="H11" s="40"/>
      <c r="I11" s="41"/>
      <c r="J11" s="42">
        <f t="shared" si="0"/>
        <v>0</v>
      </c>
      <c r="K11" s="43">
        <f>VLOOKUP(B11,[1]Лист1!$F$3:$I$36,4,FALSE)*J11/1000</f>
        <v>0</v>
      </c>
      <c r="L11" s="44"/>
      <c r="M11" s="36"/>
      <c r="N11" s="11"/>
      <c r="O11" s="11"/>
      <c r="P11" s="11"/>
    </row>
    <row r="12" spans="1:18" s="9" customFormat="1" ht="36.75" customHeight="1">
      <c r="A12" s="31">
        <v>3</v>
      </c>
      <c r="B12" s="31"/>
      <c r="C12" s="37"/>
      <c r="D12" s="38"/>
      <c r="E12" s="38"/>
      <c r="F12" s="39"/>
      <c r="G12" s="39"/>
      <c r="H12" s="40"/>
      <c r="I12" s="41"/>
      <c r="J12" s="42">
        <f t="shared" si="0"/>
        <v>0</v>
      </c>
      <c r="K12" s="43">
        <f>VLOOKUP(B12,[1]Лист1!$F$3:$I$36,4,FALSE)*J12/1000</f>
        <v>0</v>
      </c>
      <c r="L12" s="44"/>
      <c r="M12" s="36"/>
      <c r="N12" s="11"/>
      <c r="O12" s="11"/>
      <c r="P12" s="11"/>
    </row>
    <row r="13" spans="1:18" s="9" customFormat="1" ht="33.75" customHeight="1">
      <c r="A13" s="31">
        <v>4</v>
      </c>
      <c r="B13" s="31"/>
      <c r="C13" s="37"/>
      <c r="D13" s="38"/>
      <c r="E13" s="38"/>
      <c r="F13" s="39"/>
      <c r="G13" s="39"/>
      <c r="H13" s="40"/>
      <c r="I13" s="41"/>
      <c r="J13" s="42">
        <f t="shared" si="0"/>
        <v>0</v>
      </c>
      <c r="K13" s="43">
        <f>VLOOKUP(B13,[1]Лист1!$F$3:$I$36,4,FALSE)*J13/1000</f>
        <v>0</v>
      </c>
      <c r="L13" s="44"/>
      <c r="M13" s="36"/>
      <c r="N13" s="11"/>
      <c r="O13" s="11"/>
      <c r="P13" s="11"/>
    </row>
    <row r="14" spans="1:18" s="9" customFormat="1" ht="30.75" customHeight="1">
      <c r="A14" s="31">
        <v>5</v>
      </c>
      <c r="B14" s="31"/>
      <c r="C14" s="37"/>
      <c r="D14" s="38"/>
      <c r="E14" s="38"/>
      <c r="F14" s="39"/>
      <c r="G14" s="39"/>
      <c r="H14" s="40"/>
      <c r="I14" s="41"/>
      <c r="J14" s="42">
        <f t="shared" si="0"/>
        <v>0</v>
      </c>
      <c r="K14" s="43">
        <f>VLOOKUP(B14,[1]Лист1!$F$3:$I$36,4,FALSE)*J14/1000</f>
        <v>0</v>
      </c>
      <c r="L14" s="44"/>
      <c r="M14" s="36"/>
      <c r="N14" s="11"/>
      <c r="O14" s="11"/>
      <c r="P14" s="11"/>
    </row>
    <row r="15" spans="1:18" s="9" customFormat="1" ht="30.75" customHeight="1" thickBot="1">
      <c r="A15" s="50"/>
      <c r="B15" s="50"/>
      <c r="C15" s="51"/>
      <c r="D15" s="52"/>
      <c r="E15" s="52"/>
      <c r="F15" s="53"/>
      <c r="G15" s="53"/>
      <c r="H15" s="54"/>
      <c r="I15" s="55"/>
      <c r="J15" s="56"/>
      <c r="K15" s="57"/>
      <c r="L15" s="58"/>
      <c r="M15" s="59"/>
      <c r="N15" s="11"/>
      <c r="O15" s="11"/>
      <c r="P15" s="11"/>
    </row>
    <row r="16" spans="1:18" s="9" customFormat="1" ht="55.15" customHeight="1" thickBot="1">
      <c r="A16" s="26"/>
      <c r="B16" s="26"/>
      <c r="C16" s="26"/>
      <c r="D16" s="26"/>
      <c r="E16" s="26"/>
      <c r="F16" s="26"/>
      <c r="G16" s="26"/>
      <c r="H16" s="26"/>
      <c r="I16" s="26"/>
      <c r="J16" s="60">
        <f>SUM(J9:J14)</f>
        <v>15.12</v>
      </c>
      <c r="K16" s="26"/>
      <c r="L16" s="26"/>
      <c r="M16" s="26"/>
      <c r="N16" s="11"/>
      <c r="O16" s="11"/>
      <c r="P16" s="11"/>
    </row>
    <row r="17" spans="1:13" ht="55.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55.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73.150000000000006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45"/>
      <c r="B23" s="45"/>
      <c r="C23" s="45"/>
      <c r="D23" s="45"/>
      <c r="E23" s="45"/>
      <c r="F23" s="45"/>
      <c r="G23" s="45"/>
      <c r="H23" s="45"/>
      <c r="I23" s="26"/>
      <c r="J23" s="26"/>
      <c r="K23" s="26"/>
      <c r="L23" s="26"/>
      <c r="M23" s="26"/>
    </row>
    <row r="24" spans="1:13">
      <c r="A24" s="28"/>
      <c r="B24" s="66"/>
      <c r="C24" s="66"/>
      <c r="D24" s="66"/>
      <c r="E24" s="28"/>
      <c r="F24" s="28"/>
      <c r="G24" s="46"/>
      <c r="H24" s="45"/>
      <c r="I24" s="26"/>
      <c r="J24" s="26"/>
      <c r="K24" s="26"/>
      <c r="L24" s="26"/>
      <c r="M24" s="26"/>
    </row>
    <row r="25" spans="1:13">
      <c r="A25" s="13"/>
      <c r="B25" s="72"/>
      <c r="C25" s="72"/>
      <c r="D25" s="72"/>
      <c r="E25" s="13"/>
      <c r="F25" s="13"/>
      <c r="G25" s="14"/>
      <c r="H25" s="12"/>
    </row>
  </sheetData>
  <mergeCells count="17">
    <mergeCell ref="B24:D24"/>
    <mergeCell ref="A7:A8"/>
    <mergeCell ref="B25:D25"/>
    <mergeCell ref="D2:F2"/>
    <mergeCell ref="L7:L8"/>
    <mergeCell ref="B3:C3"/>
    <mergeCell ref="B7:B8"/>
    <mergeCell ref="C7:C8"/>
    <mergeCell ref="I7:I8"/>
    <mergeCell ref="J7:J8"/>
    <mergeCell ref="D7:D8"/>
    <mergeCell ref="F7:H7"/>
    <mergeCell ref="E7:E8"/>
    <mergeCell ref="J3:L3"/>
    <mergeCell ref="H4:I4"/>
    <mergeCell ref="J4:L4"/>
    <mergeCell ref="K7:K8"/>
  </mergeCells>
  <phoneticPr fontId="3" type="noConversion"/>
  <pageMargins left="0.56000000000000005" right="0.54" top="0.31" bottom="0.3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I36"/>
  <sheetViews>
    <sheetView workbookViewId="0">
      <selection activeCell="K7" sqref="K7"/>
    </sheetView>
  </sheetViews>
  <sheetFormatPr defaultRowHeight="15"/>
  <cols>
    <col min="1" max="1" width="0.28515625" customWidth="1"/>
    <col min="2" max="2" width="1" customWidth="1"/>
    <col min="3" max="3" width="0.85546875" customWidth="1"/>
    <col min="4" max="4" width="0.28515625" customWidth="1"/>
    <col min="5" max="5" width="2.7109375" customWidth="1"/>
    <col min="7" max="7" width="54.28515625" customWidth="1"/>
    <col min="8" max="8" width="16.42578125" customWidth="1"/>
  </cols>
  <sheetData>
    <row r="3" spans="6:9" ht="18.75">
      <c r="F3" s="3">
        <v>0</v>
      </c>
      <c r="I3">
        <v>0</v>
      </c>
    </row>
    <row r="4" spans="6:9" ht="16.5">
      <c r="F4" s="4">
        <v>1001</v>
      </c>
      <c r="G4" s="5" t="s">
        <v>16</v>
      </c>
      <c r="H4" s="6"/>
      <c r="I4" s="7">
        <v>6</v>
      </c>
    </row>
    <row r="5" spans="6:9" ht="16.5">
      <c r="F5" s="8">
        <v>1501</v>
      </c>
      <c r="G5" s="8" t="s">
        <v>17</v>
      </c>
      <c r="H5" s="8" t="s">
        <v>18</v>
      </c>
      <c r="I5" s="7">
        <v>8</v>
      </c>
    </row>
    <row r="6" spans="6:9" ht="16.5">
      <c r="F6" s="8">
        <v>1502</v>
      </c>
      <c r="G6" s="8" t="s">
        <v>19</v>
      </c>
      <c r="H6" s="8" t="s">
        <v>20</v>
      </c>
      <c r="I6" s="7">
        <v>10</v>
      </c>
    </row>
    <row r="7" spans="6:9" ht="16.5">
      <c r="F7" s="8">
        <v>1503</v>
      </c>
      <c r="G7" s="8" t="s">
        <v>21</v>
      </c>
      <c r="H7" s="8" t="s">
        <v>22</v>
      </c>
      <c r="I7" s="7">
        <v>12</v>
      </c>
    </row>
    <row r="8" spans="6:9" ht="16.5">
      <c r="F8" s="8">
        <v>1504</v>
      </c>
      <c r="G8" s="8" t="s">
        <v>23</v>
      </c>
      <c r="H8" s="8" t="s">
        <v>24</v>
      </c>
      <c r="I8" s="7">
        <v>20</v>
      </c>
    </row>
    <row r="9" spans="6:9" ht="16.5">
      <c r="F9" s="8">
        <v>1505</v>
      </c>
      <c r="G9" s="8" t="s">
        <v>25</v>
      </c>
      <c r="H9" s="8" t="s">
        <v>18</v>
      </c>
      <c r="I9" s="7">
        <v>16</v>
      </c>
    </row>
    <row r="10" spans="6:9" ht="16.5">
      <c r="F10" s="8">
        <v>1506</v>
      </c>
      <c r="G10" s="8" t="s">
        <v>26</v>
      </c>
      <c r="H10" s="8" t="s">
        <v>20</v>
      </c>
      <c r="I10" s="7">
        <v>17</v>
      </c>
    </row>
    <row r="11" spans="6:9" ht="16.5">
      <c r="F11" s="8">
        <v>1507</v>
      </c>
      <c r="G11" s="8" t="s">
        <v>27</v>
      </c>
      <c r="H11" s="8" t="s">
        <v>22</v>
      </c>
      <c r="I11" s="7">
        <v>18</v>
      </c>
    </row>
    <row r="12" spans="6:9" ht="16.5">
      <c r="F12" s="8">
        <v>1508</v>
      </c>
      <c r="G12" s="8" t="s">
        <v>28</v>
      </c>
      <c r="H12" s="8" t="s">
        <v>29</v>
      </c>
      <c r="I12" s="7">
        <v>20</v>
      </c>
    </row>
    <row r="13" spans="6:9" ht="16.5">
      <c r="F13" s="8">
        <v>3001</v>
      </c>
      <c r="G13" s="8" t="s">
        <v>30</v>
      </c>
      <c r="H13" s="8" t="s">
        <v>18</v>
      </c>
      <c r="I13" s="7">
        <v>8</v>
      </c>
    </row>
    <row r="14" spans="6:9" ht="16.5">
      <c r="F14" s="8">
        <v>3002</v>
      </c>
      <c r="G14" s="8" t="s">
        <v>31</v>
      </c>
      <c r="H14" s="8" t="s">
        <v>20</v>
      </c>
      <c r="I14" s="7">
        <v>10</v>
      </c>
    </row>
    <row r="15" spans="6:9" ht="16.5">
      <c r="F15" s="8">
        <v>3003</v>
      </c>
      <c r="G15" s="8" t="s">
        <v>32</v>
      </c>
      <c r="H15" s="8" t="s">
        <v>22</v>
      </c>
      <c r="I15" s="7">
        <v>12</v>
      </c>
    </row>
    <row r="16" spans="6:9" ht="16.5">
      <c r="F16" s="8">
        <v>3004</v>
      </c>
      <c r="G16" s="8" t="s">
        <v>33</v>
      </c>
      <c r="H16" s="8" t="s">
        <v>24</v>
      </c>
      <c r="I16" s="7">
        <v>20</v>
      </c>
    </row>
    <row r="17" spans="6:9" ht="16.5">
      <c r="F17" s="8">
        <v>3005</v>
      </c>
      <c r="G17" s="8" t="s">
        <v>34</v>
      </c>
      <c r="H17" s="8" t="s">
        <v>18</v>
      </c>
      <c r="I17" s="7">
        <v>16</v>
      </c>
    </row>
    <row r="18" spans="6:9" ht="16.5">
      <c r="F18" s="8">
        <v>3006</v>
      </c>
      <c r="G18" s="8" t="s">
        <v>35</v>
      </c>
      <c r="H18" s="8" t="s">
        <v>20</v>
      </c>
      <c r="I18" s="7">
        <v>17</v>
      </c>
    </row>
    <row r="19" spans="6:9" ht="16.5">
      <c r="F19" s="8">
        <v>3007</v>
      </c>
      <c r="G19" s="8" t="s">
        <v>36</v>
      </c>
      <c r="H19" s="8" t="s">
        <v>22</v>
      </c>
      <c r="I19" s="7">
        <v>18</v>
      </c>
    </row>
    <row r="20" spans="6:9" ht="16.5">
      <c r="F20" s="8">
        <v>3008</v>
      </c>
      <c r="G20" s="8" t="s">
        <v>37</v>
      </c>
      <c r="H20" s="8" t="s">
        <v>29</v>
      </c>
      <c r="I20" s="7">
        <v>20</v>
      </c>
    </row>
    <row r="21" spans="6:9" ht="16.5">
      <c r="F21" s="8">
        <v>4501</v>
      </c>
      <c r="G21" s="8" t="s">
        <v>38</v>
      </c>
      <c r="H21" s="8" t="s">
        <v>18</v>
      </c>
      <c r="I21" s="7">
        <v>8</v>
      </c>
    </row>
    <row r="22" spans="6:9" ht="16.5">
      <c r="F22" s="8">
        <v>4502</v>
      </c>
      <c r="G22" s="8" t="s">
        <v>39</v>
      </c>
      <c r="H22" s="8" t="s">
        <v>20</v>
      </c>
      <c r="I22" s="7">
        <v>10</v>
      </c>
    </row>
    <row r="23" spans="6:9" ht="16.5">
      <c r="F23" s="8">
        <v>4503</v>
      </c>
      <c r="G23" s="8" t="s">
        <v>40</v>
      </c>
      <c r="H23" s="8" t="s">
        <v>22</v>
      </c>
      <c r="I23" s="7">
        <v>12</v>
      </c>
    </row>
    <row r="24" spans="6:9" ht="16.5">
      <c r="F24" s="8">
        <v>4504</v>
      </c>
      <c r="G24" s="8" t="s">
        <v>41</v>
      </c>
      <c r="H24" s="8" t="s">
        <v>24</v>
      </c>
      <c r="I24" s="7">
        <v>20</v>
      </c>
    </row>
    <row r="25" spans="6:9" ht="16.5">
      <c r="F25" s="8">
        <v>4505</v>
      </c>
      <c r="G25" s="8" t="s">
        <v>42</v>
      </c>
      <c r="H25" s="8" t="s">
        <v>18</v>
      </c>
      <c r="I25" s="7">
        <v>16</v>
      </c>
    </row>
    <row r="26" spans="6:9" ht="16.5">
      <c r="F26" s="8">
        <v>4506</v>
      </c>
      <c r="G26" s="8" t="s">
        <v>43</v>
      </c>
      <c r="H26" s="8" t="s">
        <v>20</v>
      </c>
      <c r="I26" s="7">
        <v>17</v>
      </c>
    </row>
    <row r="27" spans="6:9" ht="16.5">
      <c r="F27" s="8">
        <v>4507</v>
      </c>
      <c r="G27" s="8" t="s">
        <v>44</v>
      </c>
      <c r="H27" s="8" t="s">
        <v>22</v>
      </c>
      <c r="I27" s="7">
        <v>18</v>
      </c>
    </row>
    <row r="28" spans="6:9" ht="16.5">
      <c r="F28" s="8">
        <v>4508</v>
      </c>
      <c r="G28" s="8" t="s">
        <v>45</v>
      </c>
      <c r="H28" s="8" t="s">
        <v>29</v>
      </c>
      <c r="I28" s="7">
        <v>20</v>
      </c>
    </row>
    <row r="29" spans="6:9" ht="16.5">
      <c r="F29" s="8">
        <v>6001</v>
      </c>
      <c r="G29" s="8" t="s">
        <v>46</v>
      </c>
      <c r="H29" s="8" t="s">
        <v>18</v>
      </c>
      <c r="I29" s="7">
        <v>8</v>
      </c>
    </row>
    <row r="30" spans="6:9" ht="16.5">
      <c r="F30" s="8">
        <v>6002</v>
      </c>
      <c r="G30" s="8" t="s">
        <v>47</v>
      </c>
      <c r="H30" s="8" t="s">
        <v>20</v>
      </c>
      <c r="I30" s="7">
        <v>10</v>
      </c>
    </row>
    <row r="31" spans="6:9" ht="16.5">
      <c r="F31" s="8">
        <v>6003</v>
      </c>
      <c r="G31" s="8" t="s">
        <v>48</v>
      </c>
      <c r="H31" s="8" t="s">
        <v>22</v>
      </c>
      <c r="I31" s="7">
        <v>12</v>
      </c>
    </row>
    <row r="32" spans="6:9" ht="16.5">
      <c r="F32" s="8">
        <v>6004</v>
      </c>
      <c r="G32" s="8" t="s">
        <v>49</v>
      </c>
      <c r="H32" s="8" t="s">
        <v>24</v>
      </c>
      <c r="I32" s="7">
        <v>20</v>
      </c>
    </row>
    <row r="33" spans="6:9" ht="16.5">
      <c r="F33" s="8">
        <v>6005</v>
      </c>
      <c r="G33" s="8" t="s">
        <v>50</v>
      </c>
      <c r="H33" s="8" t="s">
        <v>18</v>
      </c>
      <c r="I33" s="7">
        <v>16</v>
      </c>
    </row>
    <row r="34" spans="6:9" ht="16.5">
      <c r="F34" s="8">
        <v>6006</v>
      </c>
      <c r="G34" s="8" t="s">
        <v>51</v>
      </c>
      <c r="H34" s="8" t="s">
        <v>20</v>
      </c>
      <c r="I34" s="7">
        <v>17</v>
      </c>
    </row>
    <row r="35" spans="6:9" ht="16.5">
      <c r="F35" s="8">
        <v>6007</v>
      </c>
      <c r="G35" s="8" t="s">
        <v>52</v>
      </c>
      <c r="H35" s="8" t="s">
        <v>22</v>
      </c>
      <c r="I35" s="7">
        <v>18</v>
      </c>
    </row>
    <row r="36" spans="6:9" ht="16.5">
      <c r="F36" s="8">
        <v>6008</v>
      </c>
      <c r="G36" s="8" t="s">
        <v>53</v>
      </c>
      <c r="H36" s="8" t="s">
        <v>29</v>
      </c>
      <c r="I36" s="7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СТЕКЛО</vt:lpstr>
      <vt:lpstr>Лист1</vt:lpstr>
      <vt:lpstr>СТЕКЛО!Область_печати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Березовский СА</dc:creator>
  <cp:lastModifiedBy>igor</cp:lastModifiedBy>
  <cp:lastPrinted>2017-04-20T10:35:02Z</cp:lastPrinted>
  <dcterms:created xsi:type="dcterms:W3CDTF">2016-11-17T13:09:56Z</dcterms:created>
  <dcterms:modified xsi:type="dcterms:W3CDTF">2023-06-06T13:45:18Z</dcterms:modified>
</cp:coreProperties>
</file>